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AKE  UP  FOR  EVER " sheetId="1" r:id="rId1"/>
  </sheets>
  <definedNames>
    <definedName name="_xlnm.Print_Area" localSheetId="0">'MAKE  UP  FOR  EVER '!$A$1:$N$41</definedName>
    <definedName name="_xlnm.Print_Titles" localSheetId="0">'MAKE  UP  FOR  EVER '!$1:$2</definedName>
  </definedNames>
  <calcPr calcId="152511"/>
</workbook>
</file>

<file path=xl/calcChain.xml><?xml version="1.0" encoding="utf-8"?>
<calcChain xmlns="http://schemas.openxmlformats.org/spreadsheetml/2006/main">
  <c r="N41" i="1" l="1"/>
  <c r="M41" i="1"/>
  <c r="L41" i="1"/>
  <c r="K41" i="1"/>
  <c r="J41" i="1"/>
  <c r="I41" i="1"/>
  <c r="F41" i="1"/>
  <c r="H3" i="1"/>
  <c r="H5" i="1"/>
  <c r="H8" i="1"/>
  <c r="H7" i="1"/>
  <c r="H41" i="1" s="1"/>
  <c r="G41" i="1" s="1"/>
  <c r="H10" i="1"/>
  <c r="H6" i="1"/>
  <c r="H9" i="1"/>
  <c r="H17" i="1"/>
  <c r="H18" i="1"/>
  <c r="H12" i="1"/>
  <c r="H15" i="1"/>
  <c r="H13" i="1"/>
  <c r="H14" i="1"/>
  <c r="H11" i="1"/>
  <c r="H16" i="1"/>
  <c r="H23" i="1"/>
  <c r="H20" i="1"/>
  <c r="H19" i="1"/>
  <c r="H22" i="1"/>
  <c r="H21" i="1"/>
  <c r="H25" i="1"/>
  <c r="H26" i="1"/>
  <c r="H24" i="1"/>
  <c r="H27" i="1"/>
  <c r="H28" i="1"/>
  <c r="H29" i="1"/>
  <c r="H31" i="1"/>
  <c r="H30" i="1"/>
  <c r="H32" i="1"/>
  <c r="H33" i="1"/>
  <c r="H34" i="1"/>
  <c r="H35" i="1"/>
  <c r="H36" i="1"/>
  <c r="H37" i="1"/>
  <c r="H38" i="1"/>
  <c r="H39" i="1"/>
  <c r="H40" i="1"/>
  <c r="H4" i="1"/>
</calcChain>
</file>

<file path=xl/sharedStrings.xml><?xml version="1.0" encoding="utf-8"?>
<sst xmlns="http://schemas.openxmlformats.org/spreadsheetml/2006/main" count="129" uniqueCount="99">
  <si>
    <t>No Expiry Date</t>
  </si>
  <si>
    <t>Shelflife &gt; 24 M</t>
  </si>
  <si>
    <t>Shelflife 21-24 M</t>
  </si>
  <si>
    <t>Shelflife 13-20 M</t>
  </si>
  <si>
    <t>Shelflife 7-12 M</t>
  </si>
  <si>
    <t>Shelflife 1-6 M</t>
  </si>
  <si>
    <t>I000071004</t>
  </si>
  <si>
    <t>AQUA RESIST COLOR PENCIL-20 PV 0,5G 04</t>
  </si>
  <si>
    <t>Aqua Resist Precise</t>
  </si>
  <si>
    <t>I000071003</t>
  </si>
  <si>
    <t>AQUA RESIST COLOR PENCIL-20 PV 0,5G 03</t>
  </si>
  <si>
    <t>I000071010</t>
  </si>
  <si>
    <t>AQUA RESIST COLOR PENCIL-20 PV 0,5G 10</t>
  </si>
  <si>
    <t>I000048014</t>
  </si>
  <si>
    <t>HD SKIN CONCEALER-23 4,7ML 1.4(Y)</t>
  </si>
  <si>
    <t>HD Skin Concealer</t>
  </si>
  <si>
    <t>I000048012</t>
  </si>
  <si>
    <t>HD SKIN CONCEALER-23 4,7ML 1.2(R)</t>
  </si>
  <si>
    <t>I000048023</t>
  </si>
  <si>
    <t>HD SKIN CONCEALER-23 4,7ML 2.3(R)</t>
  </si>
  <si>
    <t>I000048010</t>
  </si>
  <si>
    <t>HD SKIN CONCEALER-23 4,7ML 1.0(Y)</t>
  </si>
  <si>
    <t>I000048016</t>
  </si>
  <si>
    <t>HD SKIN CONCEALER-23 4,7ML 1.6(Y)</t>
  </si>
  <si>
    <t>I000048005</t>
  </si>
  <si>
    <t>HD SKIN CONCEALER-24 4,7ML 0.5</t>
  </si>
  <si>
    <t>I000048205</t>
  </si>
  <si>
    <t>HD SKIN CONCEALER-24 4,7ML 2.05(N)</t>
  </si>
  <si>
    <t>I000048025</t>
  </si>
  <si>
    <t>HD SKIN CONCEALER-23 4,7ML 2.5(N)</t>
  </si>
  <si>
    <t>I000048031</t>
  </si>
  <si>
    <t>HD SKIN CONCEALER-23 4,7ML 3.1(N)</t>
  </si>
  <si>
    <t>I000048026</t>
  </si>
  <si>
    <t>HD SKIN CONCEALER-23 4,7ML 2.6(Y)</t>
  </si>
  <si>
    <t>I000048030</t>
  </si>
  <si>
    <t>HD SKIN CONCEALER-23 4,7ML 3.0(R)</t>
  </si>
  <si>
    <t>I000048024</t>
  </si>
  <si>
    <t>HD SKIN CONCEALER-23 4,7ML 2.4(Y)</t>
  </si>
  <si>
    <t>I000048043</t>
  </si>
  <si>
    <t>HD SKIN CONCEALER-23 4,7ML 4.3(R)</t>
  </si>
  <si>
    <t>I000063100</t>
  </si>
  <si>
    <t>HD SKIN HYDRA GLOW FOUNDATION-24 30ML 1Y00</t>
  </si>
  <si>
    <t>HD Skin Hyd Glow Fdt</t>
  </si>
  <si>
    <t>I000062100</t>
  </si>
  <si>
    <t>HD SKIN HYDRA GLOW FOUNDATION-24 30ML 1R00</t>
  </si>
  <si>
    <t>I000061100</t>
  </si>
  <si>
    <t>HD SKIN HYDRA GLOW FOUNDATION-24 30ML 1N00</t>
  </si>
  <si>
    <t>I000062112</t>
  </si>
  <si>
    <t>HD SKIN HYDRA GLOW FOUNDATION-24 30ML 1R12</t>
  </si>
  <si>
    <t>I000062102</t>
  </si>
  <si>
    <t>HD SKIN HYDRA GLOW FOUNDATION-24 30ML 1R02</t>
  </si>
  <si>
    <t>I000063236</t>
  </si>
  <si>
    <t>HD SKIN HYDRA GLOW FOUNDATION-24 30ML 2Y36</t>
  </si>
  <si>
    <t>I000062348</t>
  </si>
  <si>
    <t>HD SKIN HYDRA GLOW FOUNDATION-24 30ML 3R48</t>
  </si>
  <si>
    <t>I000062234</t>
  </si>
  <si>
    <t>HD SKIN HYDRA GLOW FOUNDATION-24 30ML 2R34</t>
  </si>
  <si>
    <t>I000061740</t>
  </si>
  <si>
    <t>HD SKIN HYDRA GLOW FOUNDATION-24 BTG 12ML 3N40</t>
  </si>
  <si>
    <t>I000064350</t>
  </si>
  <si>
    <t>HD SKIN MATTE VELVET-23 11G 3R50</t>
  </si>
  <si>
    <t>HD Skin Matte Velvet</t>
  </si>
  <si>
    <t>I000064461</t>
  </si>
  <si>
    <t>HD SKIN MATTE VELVET-23 11G 4R61</t>
  </si>
  <si>
    <t>I000019704</t>
  </si>
  <si>
    <t>HD SKIN SETTING POWDER-24 18G 0.4</t>
  </si>
  <si>
    <t>HD Skin Setting Powd</t>
  </si>
  <si>
    <t>I000019703</t>
  </si>
  <si>
    <t>HD SKIN SETTING POWDER-24 18G 0.3</t>
  </si>
  <si>
    <t>I000019742</t>
  </si>
  <si>
    <t>HD SKIN SETTING POWDER-24 18G 4.2</t>
  </si>
  <si>
    <t>I000019831</t>
  </si>
  <si>
    <t>HD SKIN SETTING POWDER-24 BTG 7G 3.1</t>
  </si>
  <si>
    <t>I000036002</t>
  </si>
  <si>
    <t>HD SKIN TWIST&amp;LIGHT-22 8G 2.0</t>
  </si>
  <si>
    <t>HD Skin Twist&amp;Light</t>
  </si>
  <si>
    <t>I000036003</t>
  </si>
  <si>
    <t>HD SKIN TWIST&amp;LIGHT-22 8G 3.0</t>
  </si>
  <si>
    <t>I000036004</t>
  </si>
  <si>
    <t>HD SKIN TWIST&amp;LIGHT-22 8G 4.0</t>
  </si>
  <si>
    <t>I000010901</t>
  </si>
  <si>
    <t>POUDRE COMPACTE ULTRA HD 6,2G 01</t>
  </si>
  <si>
    <t>Ultra HD compact pwd</t>
  </si>
  <si>
    <t>I000010902</t>
  </si>
  <si>
    <t>POUDRE COMPACTE ULTRA HD 6,2G 02</t>
  </si>
  <si>
    <t>I000070101</t>
  </si>
  <si>
    <t>POUDRE LIBRE ULTRA HD 8,5G #01</t>
  </si>
  <si>
    <t>Ultra HD loose pwd</t>
  </si>
  <si>
    <t>I000070111</t>
  </si>
  <si>
    <t>POUDRE LIBRE ULTRA HD BTG 4G #01</t>
  </si>
  <si>
    <t>QTY</t>
  </si>
  <si>
    <t>RETAIL</t>
  </si>
  <si>
    <t xml:space="preserve">TOTAL </t>
  </si>
  <si>
    <t>REF</t>
  </si>
  <si>
    <t xml:space="preserve">DESCRIPTION </t>
  </si>
  <si>
    <t>LINE</t>
  </si>
  <si>
    <t xml:space="preserve">TOTAL   MAKE UP FOREVER </t>
  </si>
  <si>
    <t xml:space="preserve">PHOTOS </t>
  </si>
  <si>
    <t xml:space="preserve">MAKE  UP  FOREVER  by  LVMH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</si>
</sst>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 * #,##0.00_ ;_ * \-#,##0.00_ ;_ * &quot;-&quot;??_ ;_ @_ "/>
  </numFmts>
  <fonts count="10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4"/>
      <color indexed="10"/>
      <name val="Times New Roman"/>
      <family val="1"/>
    </font>
    <font>
      <b/>
      <sz val="16"/>
      <color indexed="9"/>
      <name val="Times New Roman"/>
      <family val="1"/>
    </font>
    <font>
      <b/>
      <sz val="14"/>
      <color indexed="9"/>
      <name val="Times New Roman"/>
      <family val="1"/>
    </font>
    <font>
      <b/>
      <sz val="26"/>
      <color indexed="9"/>
      <name val="Times New Roman"/>
      <family val="1"/>
    </font>
    <font>
      <b/>
      <sz val="20"/>
      <color indexed="9"/>
      <name val="Times New Roman"/>
      <family val="1"/>
    </font>
    <font>
      <b/>
      <sz val="36"/>
      <color indexed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8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44" fontId="6" fillId="4" borderId="2" xfId="2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4" fillId="0" borderId="5" xfId="1" applyNumberFormat="1" applyFont="1" applyFill="1" applyBorder="1" applyAlignment="1">
      <alignment horizontal="center" vertical="center" wrapText="1"/>
    </xf>
    <xf numFmtId="44" fontId="2" fillId="0" borderId="5" xfId="2" applyFont="1" applyFill="1" applyBorder="1" applyAlignment="1">
      <alignment horizontal="center" vertical="center" wrapText="1"/>
    </xf>
    <xf numFmtId="3" fontId="3" fillId="0" borderId="5" xfId="1" applyNumberFormat="1" applyFont="1" applyFill="1" applyBorder="1" applyAlignment="1">
      <alignment horizontal="center" vertical="center" wrapText="1"/>
    </xf>
    <xf numFmtId="3" fontId="3" fillId="0" borderId="6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4" fillId="0" borderId="8" xfId="1" applyNumberFormat="1" applyFont="1" applyFill="1" applyBorder="1" applyAlignment="1">
      <alignment horizontal="center" vertical="center" wrapText="1"/>
    </xf>
    <xf numFmtId="44" fontId="2" fillId="0" borderId="8" xfId="2" applyFont="1" applyFill="1" applyBorder="1" applyAlignment="1">
      <alignment horizontal="center" vertical="center" wrapText="1"/>
    </xf>
    <xf numFmtId="3" fontId="3" fillId="0" borderId="8" xfId="1" applyNumberFormat="1" applyFont="1" applyFill="1" applyBorder="1" applyAlignment="1">
      <alignment horizontal="center" vertical="center" wrapText="1"/>
    </xf>
    <xf numFmtId="3" fontId="3" fillId="0" borderId="9" xfId="1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4" fillId="0" borderId="11" xfId="1" applyNumberFormat="1" applyFont="1" applyFill="1" applyBorder="1" applyAlignment="1">
      <alignment horizontal="center" vertical="center" wrapText="1"/>
    </xf>
    <xf numFmtId="44" fontId="2" fillId="0" borderId="11" xfId="2" applyFont="1" applyFill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vertical="center" wrapText="1"/>
    </xf>
    <xf numFmtId="3" fontId="3" fillId="0" borderId="12" xfId="1" applyNumberFormat="1" applyFont="1" applyFill="1" applyBorder="1" applyAlignment="1">
      <alignment horizontal="center" vertical="center" wrapText="1"/>
    </xf>
    <xf numFmtId="3" fontId="5" fillId="3" borderId="13" xfId="0" applyNumberFormat="1" applyFont="1" applyFill="1" applyBorder="1" applyAlignment="1">
      <alignment horizontal="center" vertical="center" wrapText="1"/>
    </xf>
    <xf numFmtId="44" fontId="5" fillId="4" borderId="13" xfId="2" applyFont="1" applyFill="1" applyBorder="1" applyAlignment="1">
      <alignment horizontal="center" vertical="center" wrapText="1"/>
    </xf>
    <xf numFmtId="44" fontId="6" fillId="4" borderId="13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44" fontId="2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" fontId="8" fillId="3" borderId="13" xfId="0" applyNumberFormat="1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44" fontId="6" fillId="4" borderId="16" xfId="2" applyFont="1" applyFill="1" applyBorder="1" applyAlignment="1">
      <alignment horizontal="center" vertical="center" wrapText="1"/>
    </xf>
    <xf numFmtId="44" fontId="2" fillId="0" borderId="17" xfId="2" applyFont="1" applyBorder="1" applyAlignment="1">
      <alignment horizontal="center" vertical="center" wrapText="1"/>
    </xf>
    <xf numFmtId="44" fontId="2" fillId="0" borderId="18" xfId="2" applyFont="1" applyBorder="1" applyAlignment="1">
      <alignment horizontal="center" vertical="center" wrapText="1"/>
    </xf>
    <xf numFmtId="44" fontId="2" fillId="0" borderId="19" xfId="2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3" fontId="3" fillId="0" borderId="7" xfId="1" applyNumberFormat="1" applyFont="1" applyFill="1" applyBorder="1" applyAlignment="1">
      <alignment horizontal="center" vertical="center" wrapText="1"/>
    </xf>
    <xf numFmtId="3" fontId="3" fillId="0" borderId="10" xfId="1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95250</xdr:rowOff>
    </xdr:from>
    <xdr:to>
      <xdr:col>1</xdr:col>
      <xdr:colOff>4924425</xdr:colOff>
      <xdr:row>4</xdr:row>
      <xdr:rowOff>1562100</xdr:rowOff>
    </xdr:to>
    <xdr:pic>
      <xdr:nvPicPr>
        <xdr:cNvPr id="1025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143000"/>
          <a:ext cx="4800600" cy="480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5</xdr:row>
      <xdr:rowOff>76200</xdr:rowOff>
    </xdr:from>
    <xdr:to>
      <xdr:col>1</xdr:col>
      <xdr:colOff>4810125</xdr:colOff>
      <xdr:row>17</xdr:row>
      <xdr:rowOff>219075</xdr:rowOff>
    </xdr:to>
    <xdr:pic>
      <xdr:nvPicPr>
        <xdr:cNvPr id="1026" name="Imag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6725" y="6124575"/>
          <a:ext cx="4600575" cy="460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647700</xdr:colOff>
      <xdr:row>18</xdr:row>
      <xdr:rowOff>123825</xdr:rowOff>
    </xdr:from>
    <xdr:to>
      <xdr:col>1</xdr:col>
      <xdr:colOff>4057650</xdr:colOff>
      <xdr:row>26</xdr:row>
      <xdr:rowOff>200025</xdr:rowOff>
    </xdr:to>
    <xdr:pic>
      <xdr:nvPicPr>
        <xdr:cNvPr id="1027" name="Imag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04875" y="11001375"/>
          <a:ext cx="3409950" cy="464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27</xdr:row>
      <xdr:rowOff>133350</xdr:rowOff>
    </xdr:from>
    <xdr:to>
      <xdr:col>1</xdr:col>
      <xdr:colOff>4924425</xdr:colOff>
      <xdr:row>28</xdr:row>
      <xdr:rowOff>2295525</xdr:rowOff>
    </xdr:to>
    <xdr:pic>
      <xdr:nvPicPr>
        <xdr:cNvPr id="1028" name="Imag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38150" y="16154400"/>
          <a:ext cx="4743450" cy="474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29</xdr:row>
      <xdr:rowOff>95250</xdr:rowOff>
    </xdr:from>
    <xdr:to>
      <xdr:col>1</xdr:col>
      <xdr:colOff>4552950</xdr:colOff>
      <xdr:row>32</xdr:row>
      <xdr:rowOff>857250</xdr:rowOff>
    </xdr:to>
    <xdr:pic>
      <xdr:nvPicPr>
        <xdr:cNvPr id="1029" name="Image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250" y="21278850"/>
          <a:ext cx="4333875" cy="433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33</xdr:row>
      <xdr:rowOff>85725</xdr:rowOff>
    </xdr:from>
    <xdr:to>
      <xdr:col>1</xdr:col>
      <xdr:colOff>4524375</xdr:colOff>
      <xdr:row>35</xdr:row>
      <xdr:rowOff>1190625</xdr:rowOff>
    </xdr:to>
    <xdr:pic>
      <xdr:nvPicPr>
        <xdr:cNvPr id="1030" name="Image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14350" y="26031825"/>
          <a:ext cx="4267200" cy="426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36</xdr:row>
      <xdr:rowOff>152400</xdr:rowOff>
    </xdr:from>
    <xdr:to>
      <xdr:col>1</xdr:col>
      <xdr:colOff>4591050</xdr:colOff>
      <xdr:row>37</xdr:row>
      <xdr:rowOff>2009775</xdr:rowOff>
    </xdr:to>
    <xdr:pic>
      <xdr:nvPicPr>
        <xdr:cNvPr id="1031" name="Image 1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9575" y="30841950"/>
          <a:ext cx="443865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38</xdr:row>
      <xdr:rowOff>133350</xdr:rowOff>
    </xdr:from>
    <xdr:to>
      <xdr:col>1</xdr:col>
      <xdr:colOff>4800600</xdr:colOff>
      <xdr:row>39</xdr:row>
      <xdr:rowOff>2257425</xdr:rowOff>
    </xdr:to>
    <xdr:pic>
      <xdr:nvPicPr>
        <xdr:cNvPr id="1032" name="Image 1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52425" y="35985450"/>
          <a:ext cx="4705350" cy="470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1"/>
  <sheetViews>
    <sheetView showGridLines="0" tabSelected="1" zoomScaleNormal="100" workbookViewId="0">
      <pane ySplit="2" topLeftCell="A3" activePane="bottomLeft" state="frozen"/>
      <selection pane="bottomLeft" activeCell="E39" sqref="E39:E40"/>
    </sheetView>
  </sheetViews>
  <sheetFormatPr defaultColWidth="11.375" defaultRowHeight="18.75"/>
  <cols>
    <col min="1" max="1" width="3.375" style="7" customWidth="1"/>
    <col min="2" max="2" width="76.125" style="7" customWidth="1"/>
    <col min="3" max="3" width="18.625" style="7" customWidth="1"/>
    <col min="4" max="4" width="64" style="35" customWidth="1"/>
    <col min="5" max="5" width="13" style="7" customWidth="1"/>
    <col min="6" max="6" width="15.875" style="29" customWidth="1"/>
    <col min="7" max="7" width="15.25" style="30" customWidth="1"/>
    <col min="8" max="8" width="24.25" style="30" customWidth="1"/>
    <col min="9" max="9" width="15" style="31" customWidth="1"/>
    <col min="10" max="10" width="13.875" style="31" customWidth="1"/>
    <col min="11" max="14" width="11.625" style="31" bestFit="1" customWidth="1"/>
    <col min="15" max="15" width="12.25" style="7" customWidth="1"/>
    <col min="16" max="16" width="11.375" style="28"/>
    <col min="17" max="17" width="12" style="7" bestFit="1" customWidth="1"/>
    <col min="18" max="18" width="10.75" style="7" customWidth="1"/>
    <col min="19" max="16384" width="11.375" style="7"/>
  </cols>
  <sheetData>
    <row r="1" spans="2:16" ht="44.25" customHeight="1" thickBot="1">
      <c r="B1" s="54" t="s">
        <v>98</v>
      </c>
      <c r="C1" s="55"/>
      <c r="D1" s="55"/>
      <c r="E1" s="55"/>
      <c r="F1" s="55"/>
      <c r="G1" s="55"/>
      <c r="H1" s="55"/>
      <c r="I1" s="37"/>
      <c r="J1" s="37"/>
      <c r="K1" s="37"/>
      <c r="L1" s="37"/>
      <c r="M1" s="37"/>
      <c r="N1" s="38"/>
    </row>
    <row r="2" spans="2:16" ht="38.25" thickBot="1">
      <c r="B2" s="1" t="s">
        <v>97</v>
      </c>
      <c r="C2" s="1" t="s">
        <v>93</v>
      </c>
      <c r="D2" s="2" t="s">
        <v>94</v>
      </c>
      <c r="E2" s="2" t="s">
        <v>95</v>
      </c>
      <c r="F2" s="3" t="s">
        <v>90</v>
      </c>
      <c r="G2" s="4" t="s">
        <v>91</v>
      </c>
      <c r="H2" s="39" t="s">
        <v>92</v>
      </c>
      <c r="I2" s="43" t="s">
        <v>0</v>
      </c>
      <c r="J2" s="5" t="s">
        <v>1</v>
      </c>
      <c r="K2" s="5" t="s">
        <v>2</v>
      </c>
      <c r="L2" s="5" t="s">
        <v>3</v>
      </c>
      <c r="M2" s="5" t="s">
        <v>4</v>
      </c>
      <c r="N2" s="6" t="s">
        <v>5</v>
      </c>
      <c r="P2" s="7"/>
    </row>
    <row r="3" spans="2:16" ht="131.25" customHeight="1">
      <c r="B3" s="56"/>
      <c r="C3" s="8" t="s">
        <v>9</v>
      </c>
      <c r="D3" s="32" t="s">
        <v>10</v>
      </c>
      <c r="E3" s="59" t="s">
        <v>8</v>
      </c>
      <c r="F3" s="9">
        <v>4821</v>
      </c>
      <c r="G3" s="10">
        <v>28</v>
      </c>
      <c r="H3" s="40">
        <f t="shared" ref="H3:H40" si="0">G3*F3</f>
        <v>134988</v>
      </c>
      <c r="I3" s="44">
        <v>0</v>
      </c>
      <c r="J3" s="11">
        <v>4821</v>
      </c>
      <c r="K3" s="11">
        <v>0</v>
      </c>
      <c r="L3" s="11">
        <v>0</v>
      </c>
      <c r="M3" s="11">
        <v>0</v>
      </c>
      <c r="N3" s="12">
        <v>0</v>
      </c>
      <c r="O3" s="13"/>
      <c r="P3" s="7"/>
    </row>
    <row r="4" spans="2:16" ht="131.25" customHeight="1">
      <c r="B4" s="57"/>
      <c r="C4" s="14" t="s">
        <v>6</v>
      </c>
      <c r="D4" s="33" t="s">
        <v>7</v>
      </c>
      <c r="E4" s="60" t="s">
        <v>8</v>
      </c>
      <c r="F4" s="15">
        <v>14547</v>
      </c>
      <c r="G4" s="16">
        <v>28</v>
      </c>
      <c r="H4" s="41">
        <f t="shared" si="0"/>
        <v>407316</v>
      </c>
      <c r="I4" s="45">
        <v>0</v>
      </c>
      <c r="J4" s="17">
        <v>0</v>
      </c>
      <c r="K4" s="17">
        <v>0</v>
      </c>
      <c r="L4" s="17">
        <v>14547</v>
      </c>
      <c r="M4" s="17">
        <v>0</v>
      </c>
      <c r="N4" s="18">
        <v>0</v>
      </c>
      <c r="O4" s="13"/>
      <c r="P4" s="7"/>
    </row>
    <row r="5" spans="2:16" ht="131.25" customHeight="1" thickBot="1">
      <c r="B5" s="58"/>
      <c r="C5" s="20" t="s">
        <v>11</v>
      </c>
      <c r="D5" s="34" t="s">
        <v>12</v>
      </c>
      <c r="E5" s="61" t="s">
        <v>8</v>
      </c>
      <c r="F5" s="21">
        <v>5198</v>
      </c>
      <c r="G5" s="22">
        <v>28</v>
      </c>
      <c r="H5" s="42">
        <f t="shared" si="0"/>
        <v>145544</v>
      </c>
      <c r="I5" s="46">
        <v>0</v>
      </c>
      <c r="J5" s="23">
        <v>0</v>
      </c>
      <c r="K5" s="23">
        <v>0</v>
      </c>
      <c r="L5" s="23">
        <v>5197</v>
      </c>
      <c r="M5" s="23">
        <v>1</v>
      </c>
      <c r="N5" s="24">
        <v>0</v>
      </c>
      <c r="O5" s="13"/>
      <c r="P5" s="7"/>
    </row>
    <row r="6" spans="2:16" ht="29.25" customHeight="1">
      <c r="B6" s="47"/>
      <c r="C6" s="8" t="s">
        <v>20</v>
      </c>
      <c r="D6" s="32" t="s">
        <v>21</v>
      </c>
      <c r="E6" s="49" t="s">
        <v>15</v>
      </c>
      <c r="F6" s="9">
        <v>19714</v>
      </c>
      <c r="G6" s="10">
        <v>29.9</v>
      </c>
      <c r="H6" s="40">
        <f t="shared" si="0"/>
        <v>589448.6</v>
      </c>
      <c r="I6" s="44">
        <v>0</v>
      </c>
      <c r="J6" s="11">
        <v>0</v>
      </c>
      <c r="K6" s="11">
        <v>6020</v>
      </c>
      <c r="L6" s="11">
        <v>13694</v>
      </c>
      <c r="M6" s="11">
        <v>0</v>
      </c>
      <c r="N6" s="12">
        <v>0</v>
      </c>
      <c r="O6" s="13"/>
      <c r="P6" s="7"/>
    </row>
    <row r="7" spans="2:16" ht="29.25" customHeight="1">
      <c r="B7" s="62"/>
      <c r="C7" s="14" t="s">
        <v>16</v>
      </c>
      <c r="D7" s="33" t="s">
        <v>17</v>
      </c>
      <c r="E7" s="63" t="s">
        <v>15</v>
      </c>
      <c r="F7" s="15">
        <v>25162</v>
      </c>
      <c r="G7" s="16">
        <v>29.9</v>
      </c>
      <c r="H7" s="41">
        <f t="shared" si="0"/>
        <v>752343.79999999993</v>
      </c>
      <c r="I7" s="45">
        <v>0</v>
      </c>
      <c r="J7" s="17">
        <v>0</v>
      </c>
      <c r="K7" s="17">
        <v>0</v>
      </c>
      <c r="L7" s="17">
        <v>25162</v>
      </c>
      <c r="M7" s="17">
        <v>0</v>
      </c>
      <c r="N7" s="18">
        <v>0</v>
      </c>
      <c r="O7" s="13"/>
      <c r="P7" s="7"/>
    </row>
    <row r="8" spans="2:16" ht="29.25" customHeight="1">
      <c r="B8" s="62"/>
      <c r="C8" s="14" t="s">
        <v>13</v>
      </c>
      <c r="D8" s="33" t="s">
        <v>14</v>
      </c>
      <c r="E8" s="63" t="s">
        <v>15</v>
      </c>
      <c r="F8" s="15">
        <v>25720</v>
      </c>
      <c r="G8" s="16">
        <v>29.9</v>
      </c>
      <c r="H8" s="41">
        <f t="shared" si="0"/>
        <v>769028</v>
      </c>
      <c r="I8" s="45">
        <v>0</v>
      </c>
      <c r="J8" s="17">
        <v>0</v>
      </c>
      <c r="K8" s="17">
        <v>0</v>
      </c>
      <c r="L8" s="17">
        <v>25720</v>
      </c>
      <c r="M8" s="17">
        <v>0</v>
      </c>
      <c r="N8" s="18">
        <v>0</v>
      </c>
      <c r="O8" s="13"/>
      <c r="P8" s="7"/>
    </row>
    <row r="9" spans="2:16" ht="29.25" customHeight="1">
      <c r="B9" s="62"/>
      <c r="C9" s="14" t="s">
        <v>22</v>
      </c>
      <c r="D9" s="33" t="s">
        <v>23</v>
      </c>
      <c r="E9" s="63" t="s">
        <v>15</v>
      </c>
      <c r="F9" s="15">
        <v>11372</v>
      </c>
      <c r="G9" s="16">
        <v>29.9</v>
      </c>
      <c r="H9" s="41">
        <f t="shared" si="0"/>
        <v>340022.8</v>
      </c>
      <c r="I9" s="45">
        <v>0</v>
      </c>
      <c r="J9" s="17">
        <v>0</v>
      </c>
      <c r="K9" s="17">
        <v>0</v>
      </c>
      <c r="L9" s="17">
        <v>11372</v>
      </c>
      <c r="M9" s="17">
        <v>0</v>
      </c>
      <c r="N9" s="18">
        <v>0</v>
      </c>
      <c r="O9" s="13"/>
      <c r="P9" s="7"/>
    </row>
    <row r="10" spans="2:16" ht="29.25" customHeight="1">
      <c r="B10" s="62"/>
      <c r="C10" s="14" t="s">
        <v>18</v>
      </c>
      <c r="D10" s="33" t="s">
        <v>19</v>
      </c>
      <c r="E10" s="63" t="s">
        <v>15</v>
      </c>
      <c r="F10" s="15">
        <v>14221</v>
      </c>
      <c r="G10" s="16">
        <v>29.9</v>
      </c>
      <c r="H10" s="41">
        <f t="shared" si="0"/>
        <v>425207.89999999997</v>
      </c>
      <c r="I10" s="45">
        <v>0</v>
      </c>
      <c r="J10" s="17">
        <v>0</v>
      </c>
      <c r="K10" s="17">
        <v>0</v>
      </c>
      <c r="L10" s="17">
        <v>14221</v>
      </c>
      <c r="M10" s="17">
        <v>0</v>
      </c>
      <c r="N10" s="18">
        <v>0</v>
      </c>
      <c r="O10" s="13"/>
      <c r="P10" s="7"/>
    </row>
    <row r="11" spans="2:16" ht="29.25" customHeight="1">
      <c r="B11" s="62"/>
      <c r="C11" s="14" t="s">
        <v>36</v>
      </c>
      <c r="D11" s="33" t="s">
        <v>37</v>
      </c>
      <c r="E11" s="63" t="s">
        <v>15</v>
      </c>
      <c r="F11" s="15">
        <v>15600</v>
      </c>
      <c r="G11" s="16">
        <v>29.9</v>
      </c>
      <c r="H11" s="41">
        <f t="shared" si="0"/>
        <v>466440</v>
      </c>
      <c r="I11" s="45">
        <v>0</v>
      </c>
      <c r="J11" s="17">
        <v>0</v>
      </c>
      <c r="K11" s="17">
        <v>0</v>
      </c>
      <c r="L11" s="17">
        <v>2716</v>
      </c>
      <c r="M11" s="17">
        <v>12884</v>
      </c>
      <c r="N11" s="18">
        <v>0</v>
      </c>
      <c r="O11" s="13"/>
      <c r="P11" s="7"/>
    </row>
    <row r="12" spans="2:16" ht="29.25" customHeight="1">
      <c r="B12" s="62"/>
      <c r="C12" s="14" t="s">
        <v>28</v>
      </c>
      <c r="D12" s="33" t="s">
        <v>29</v>
      </c>
      <c r="E12" s="63" t="s">
        <v>15</v>
      </c>
      <c r="F12" s="15">
        <v>7094</v>
      </c>
      <c r="G12" s="16">
        <v>29.9</v>
      </c>
      <c r="H12" s="41">
        <f t="shared" si="0"/>
        <v>212110.59999999998</v>
      </c>
      <c r="I12" s="45">
        <v>0</v>
      </c>
      <c r="J12" s="17">
        <v>0</v>
      </c>
      <c r="K12" s="17">
        <v>0</v>
      </c>
      <c r="L12" s="17">
        <v>7094</v>
      </c>
      <c r="M12" s="17">
        <v>0</v>
      </c>
      <c r="N12" s="18">
        <v>0</v>
      </c>
      <c r="O12" s="13"/>
      <c r="P12" s="7"/>
    </row>
    <row r="13" spans="2:16" ht="29.25" customHeight="1">
      <c r="B13" s="62"/>
      <c r="C13" s="14" t="s">
        <v>32</v>
      </c>
      <c r="D13" s="33" t="s">
        <v>33</v>
      </c>
      <c r="E13" s="63" t="s">
        <v>15</v>
      </c>
      <c r="F13" s="15">
        <v>6214</v>
      </c>
      <c r="G13" s="16">
        <v>29.9</v>
      </c>
      <c r="H13" s="41">
        <f t="shared" si="0"/>
        <v>185798.59999999998</v>
      </c>
      <c r="I13" s="45">
        <v>0</v>
      </c>
      <c r="J13" s="17">
        <v>0</v>
      </c>
      <c r="K13" s="17">
        <v>0</v>
      </c>
      <c r="L13" s="17">
        <v>6214</v>
      </c>
      <c r="M13" s="17">
        <v>0</v>
      </c>
      <c r="N13" s="18">
        <v>0</v>
      </c>
      <c r="O13" s="13"/>
      <c r="P13" s="7"/>
    </row>
    <row r="14" spans="2:16" ht="29.25" customHeight="1">
      <c r="B14" s="62"/>
      <c r="C14" s="14" t="s">
        <v>34</v>
      </c>
      <c r="D14" s="33" t="s">
        <v>35</v>
      </c>
      <c r="E14" s="63" t="s">
        <v>15</v>
      </c>
      <c r="F14" s="15">
        <v>6143</v>
      </c>
      <c r="G14" s="16">
        <v>29.9</v>
      </c>
      <c r="H14" s="41">
        <f t="shared" si="0"/>
        <v>183675.69999999998</v>
      </c>
      <c r="I14" s="45">
        <v>0</v>
      </c>
      <c r="J14" s="17">
        <v>0</v>
      </c>
      <c r="K14" s="17">
        <v>0</v>
      </c>
      <c r="L14" s="17">
        <v>5763</v>
      </c>
      <c r="M14" s="17">
        <v>380</v>
      </c>
      <c r="N14" s="18">
        <v>0</v>
      </c>
      <c r="O14" s="13"/>
      <c r="P14" s="7"/>
    </row>
    <row r="15" spans="2:16" ht="29.25" customHeight="1">
      <c r="B15" s="62"/>
      <c r="C15" s="14" t="s">
        <v>30</v>
      </c>
      <c r="D15" s="33" t="s">
        <v>31</v>
      </c>
      <c r="E15" s="63" t="s">
        <v>15</v>
      </c>
      <c r="F15" s="15">
        <v>6394</v>
      </c>
      <c r="G15" s="16">
        <v>29.9</v>
      </c>
      <c r="H15" s="41">
        <f t="shared" si="0"/>
        <v>191180.59999999998</v>
      </c>
      <c r="I15" s="45">
        <v>0</v>
      </c>
      <c r="J15" s="17">
        <v>0</v>
      </c>
      <c r="K15" s="17">
        <v>0</v>
      </c>
      <c r="L15" s="17">
        <v>6394</v>
      </c>
      <c r="M15" s="17">
        <v>0</v>
      </c>
      <c r="N15" s="18">
        <v>0</v>
      </c>
      <c r="O15" s="13"/>
      <c r="P15" s="7"/>
    </row>
    <row r="16" spans="2:16" ht="29.25" customHeight="1">
      <c r="B16" s="62"/>
      <c r="C16" s="14" t="s">
        <v>38</v>
      </c>
      <c r="D16" s="33" t="s">
        <v>39</v>
      </c>
      <c r="E16" s="63" t="s">
        <v>15</v>
      </c>
      <c r="F16" s="15">
        <v>9484</v>
      </c>
      <c r="G16" s="16">
        <v>29.9</v>
      </c>
      <c r="H16" s="41">
        <f t="shared" si="0"/>
        <v>283571.59999999998</v>
      </c>
      <c r="I16" s="45">
        <v>0</v>
      </c>
      <c r="J16" s="17">
        <v>0</v>
      </c>
      <c r="K16" s="17">
        <v>0</v>
      </c>
      <c r="L16" s="17">
        <v>0</v>
      </c>
      <c r="M16" s="17">
        <v>9484</v>
      </c>
      <c r="N16" s="18">
        <v>0</v>
      </c>
      <c r="O16" s="13"/>
      <c r="P16" s="7"/>
    </row>
    <row r="17" spans="2:18" ht="29.25" customHeight="1">
      <c r="B17" s="62"/>
      <c r="C17" s="14" t="s">
        <v>24</v>
      </c>
      <c r="D17" s="33" t="s">
        <v>25</v>
      </c>
      <c r="E17" s="63" t="s">
        <v>15</v>
      </c>
      <c r="F17" s="15">
        <v>8126</v>
      </c>
      <c r="G17" s="16">
        <v>29.9</v>
      </c>
      <c r="H17" s="41">
        <f t="shared" si="0"/>
        <v>242967.4</v>
      </c>
      <c r="I17" s="45">
        <v>0</v>
      </c>
      <c r="J17" s="17">
        <v>0</v>
      </c>
      <c r="K17" s="17">
        <v>8126</v>
      </c>
      <c r="L17" s="17">
        <v>0</v>
      </c>
      <c r="M17" s="17">
        <v>0</v>
      </c>
      <c r="N17" s="18">
        <v>0</v>
      </c>
      <c r="O17" s="13"/>
      <c r="P17" s="7"/>
    </row>
    <row r="18" spans="2:18" ht="29.25" customHeight="1" thickBot="1">
      <c r="B18" s="48"/>
      <c r="C18" s="20" t="s">
        <v>26</v>
      </c>
      <c r="D18" s="34" t="s">
        <v>27</v>
      </c>
      <c r="E18" s="50" t="s">
        <v>15</v>
      </c>
      <c r="F18" s="21">
        <v>7548</v>
      </c>
      <c r="G18" s="22">
        <v>29.9</v>
      </c>
      <c r="H18" s="42">
        <f t="shared" si="0"/>
        <v>225685.19999999998</v>
      </c>
      <c r="I18" s="46">
        <v>0</v>
      </c>
      <c r="J18" s="23">
        <v>0</v>
      </c>
      <c r="K18" s="23">
        <v>7548</v>
      </c>
      <c r="L18" s="23">
        <v>0</v>
      </c>
      <c r="M18" s="23">
        <v>0</v>
      </c>
      <c r="N18" s="24">
        <v>0</v>
      </c>
      <c r="O18" s="13"/>
      <c r="P18" s="7"/>
    </row>
    <row r="19" spans="2:18" ht="45" customHeight="1">
      <c r="B19" s="47"/>
      <c r="C19" s="8" t="s">
        <v>45</v>
      </c>
      <c r="D19" s="32" t="s">
        <v>46</v>
      </c>
      <c r="E19" s="49" t="s">
        <v>42</v>
      </c>
      <c r="F19" s="9">
        <v>48583</v>
      </c>
      <c r="G19" s="10">
        <v>42</v>
      </c>
      <c r="H19" s="40">
        <f t="shared" si="0"/>
        <v>2040486</v>
      </c>
      <c r="I19" s="44">
        <v>0</v>
      </c>
      <c r="J19" s="11">
        <v>0</v>
      </c>
      <c r="K19" s="11">
        <v>0</v>
      </c>
      <c r="L19" s="11">
        <v>48583</v>
      </c>
      <c r="M19" s="11">
        <v>0</v>
      </c>
      <c r="N19" s="12">
        <v>0</v>
      </c>
      <c r="O19" s="13"/>
      <c r="P19" s="7"/>
    </row>
    <row r="20" spans="2:18" ht="45" customHeight="1">
      <c r="B20" s="62"/>
      <c r="C20" s="14" t="s">
        <v>43</v>
      </c>
      <c r="D20" s="33" t="s">
        <v>44</v>
      </c>
      <c r="E20" s="63" t="s">
        <v>42</v>
      </c>
      <c r="F20" s="15">
        <v>58864</v>
      </c>
      <c r="G20" s="16">
        <v>42</v>
      </c>
      <c r="H20" s="41">
        <f t="shared" si="0"/>
        <v>2472288</v>
      </c>
      <c r="I20" s="45">
        <v>0</v>
      </c>
      <c r="J20" s="17">
        <v>0</v>
      </c>
      <c r="K20" s="17">
        <v>0</v>
      </c>
      <c r="L20" s="17">
        <v>58864</v>
      </c>
      <c r="M20" s="17">
        <v>0</v>
      </c>
      <c r="N20" s="18">
        <v>0</v>
      </c>
      <c r="O20" s="13"/>
      <c r="P20" s="7"/>
    </row>
    <row r="21" spans="2:18" ht="45" customHeight="1">
      <c r="B21" s="62"/>
      <c r="C21" s="14" t="s">
        <v>49</v>
      </c>
      <c r="D21" s="33" t="s">
        <v>50</v>
      </c>
      <c r="E21" s="63" t="s">
        <v>42</v>
      </c>
      <c r="F21" s="15">
        <v>21293</v>
      </c>
      <c r="G21" s="16">
        <v>42</v>
      </c>
      <c r="H21" s="41">
        <f t="shared" si="0"/>
        <v>894306</v>
      </c>
      <c r="I21" s="45">
        <v>0</v>
      </c>
      <c r="J21" s="17">
        <v>0</v>
      </c>
      <c r="K21" s="17">
        <v>0</v>
      </c>
      <c r="L21" s="17">
        <v>21293</v>
      </c>
      <c r="M21" s="17">
        <v>0</v>
      </c>
      <c r="N21" s="18">
        <v>0</v>
      </c>
      <c r="O21" s="13"/>
      <c r="P21" s="7"/>
    </row>
    <row r="22" spans="2:18" ht="45" customHeight="1">
      <c r="B22" s="62"/>
      <c r="C22" s="14" t="s">
        <v>47</v>
      </c>
      <c r="D22" s="33" t="s">
        <v>48</v>
      </c>
      <c r="E22" s="63" t="s">
        <v>42</v>
      </c>
      <c r="F22" s="15">
        <v>21335</v>
      </c>
      <c r="G22" s="16">
        <v>42</v>
      </c>
      <c r="H22" s="41">
        <f t="shared" si="0"/>
        <v>896070</v>
      </c>
      <c r="I22" s="45">
        <v>0</v>
      </c>
      <c r="J22" s="17">
        <v>0</v>
      </c>
      <c r="K22" s="17">
        <v>0</v>
      </c>
      <c r="L22" s="17">
        <v>21335</v>
      </c>
      <c r="M22" s="17">
        <v>0</v>
      </c>
      <c r="N22" s="18">
        <v>0</v>
      </c>
      <c r="O22" s="13"/>
      <c r="P22" s="7"/>
    </row>
    <row r="23" spans="2:18" ht="45" customHeight="1">
      <c r="B23" s="62"/>
      <c r="C23" s="14" t="s">
        <v>40</v>
      </c>
      <c r="D23" s="33" t="s">
        <v>41</v>
      </c>
      <c r="E23" s="63" t="s">
        <v>42</v>
      </c>
      <c r="F23" s="15">
        <v>63027</v>
      </c>
      <c r="G23" s="16">
        <v>42</v>
      </c>
      <c r="H23" s="41">
        <f t="shared" si="0"/>
        <v>2647134</v>
      </c>
      <c r="I23" s="45">
        <v>0</v>
      </c>
      <c r="J23" s="17">
        <v>0</v>
      </c>
      <c r="K23" s="17">
        <v>0</v>
      </c>
      <c r="L23" s="17">
        <v>63027</v>
      </c>
      <c r="M23" s="17">
        <v>0</v>
      </c>
      <c r="N23" s="18">
        <v>0</v>
      </c>
      <c r="O23" s="13"/>
      <c r="P23" s="7"/>
    </row>
    <row r="24" spans="2:18" ht="45" customHeight="1">
      <c r="B24" s="62"/>
      <c r="C24" s="14" t="s">
        <v>55</v>
      </c>
      <c r="D24" s="33" t="s">
        <v>56</v>
      </c>
      <c r="E24" s="63" t="s">
        <v>42</v>
      </c>
      <c r="F24" s="15">
        <v>10340</v>
      </c>
      <c r="G24" s="16">
        <v>42</v>
      </c>
      <c r="H24" s="41">
        <f t="shared" si="0"/>
        <v>434280</v>
      </c>
      <c r="I24" s="45">
        <v>0</v>
      </c>
      <c r="J24" s="17">
        <v>0</v>
      </c>
      <c r="K24" s="17">
        <v>0</v>
      </c>
      <c r="L24" s="17">
        <v>8098</v>
      </c>
      <c r="M24" s="17">
        <v>2242</v>
      </c>
      <c r="N24" s="18">
        <v>0</v>
      </c>
      <c r="O24" s="13"/>
      <c r="P24" s="7"/>
    </row>
    <row r="25" spans="2:18" ht="45" customHeight="1">
      <c r="B25" s="62"/>
      <c r="C25" s="14" t="s">
        <v>51</v>
      </c>
      <c r="D25" s="33" t="s">
        <v>52</v>
      </c>
      <c r="E25" s="63" t="s">
        <v>42</v>
      </c>
      <c r="F25" s="15">
        <v>12680</v>
      </c>
      <c r="G25" s="16">
        <v>42</v>
      </c>
      <c r="H25" s="41">
        <f t="shared" si="0"/>
        <v>532560</v>
      </c>
      <c r="I25" s="45">
        <v>0</v>
      </c>
      <c r="J25" s="17">
        <v>0</v>
      </c>
      <c r="K25" s="17">
        <v>0</v>
      </c>
      <c r="L25" s="17">
        <v>12680</v>
      </c>
      <c r="M25" s="17">
        <v>0</v>
      </c>
      <c r="N25" s="18">
        <v>0</v>
      </c>
      <c r="O25" s="13"/>
      <c r="P25" s="7"/>
    </row>
    <row r="26" spans="2:18" ht="45" customHeight="1">
      <c r="B26" s="62"/>
      <c r="C26" s="14" t="s">
        <v>53</v>
      </c>
      <c r="D26" s="33" t="s">
        <v>54</v>
      </c>
      <c r="E26" s="63" t="s">
        <v>42</v>
      </c>
      <c r="F26" s="15">
        <v>9232</v>
      </c>
      <c r="G26" s="16">
        <v>42</v>
      </c>
      <c r="H26" s="41">
        <f t="shared" si="0"/>
        <v>387744</v>
      </c>
      <c r="I26" s="45">
        <v>0</v>
      </c>
      <c r="J26" s="17">
        <v>0</v>
      </c>
      <c r="K26" s="17">
        <v>0</v>
      </c>
      <c r="L26" s="17">
        <v>9232</v>
      </c>
      <c r="M26" s="17">
        <v>0</v>
      </c>
      <c r="N26" s="18">
        <v>0</v>
      </c>
      <c r="O26" s="13"/>
      <c r="P26" s="7"/>
    </row>
    <row r="27" spans="2:18" ht="45" customHeight="1" thickBot="1">
      <c r="B27" s="48"/>
      <c r="C27" s="20" t="s">
        <v>57</v>
      </c>
      <c r="D27" s="34" t="s">
        <v>58</v>
      </c>
      <c r="E27" s="50" t="s">
        <v>42</v>
      </c>
      <c r="F27" s="21">
        <v>4829</v>
      </c>
      <c r="G27" s="22">
        <v>23</v>
      </c>
      <c r="H27" s="42">
        <f t="shared" si="0"/>
        <v>111067</v>
      </c>
      <c r="I27" s="46">
        <v>0</v>
      </c>
      <c r="J27" s="23">
        <v>0</v>
      </c>
      <c r="K27" s="23">
        <v>0</v>
      </c>
      <c r="L27" s="23">
        <v>4693</v>
      </c>
      <c r="M27" s="23">
        <v>136</v>
      </c>
      <c r="N27" s="24">
        <v>0</v>
      </c>
      <c r="O27" s="13"/>
      <c r="P27" s="7"/>
    </row>
    <row r="28" spans="2:18" ht="203.25" customHeight="1">
      <c r="B28" s="47"/>
      <c r="C28" s="8" t="s">
        <v>59</v>
      </c>
      <c r="D28" s="32" t="s">
        <v>60</v>
      </c>
      <c r="E28" s="49" t="s">
        <v>61</v>
      </c>
      <c r="F28" s="9">
        <v>6134</v>
      </c>
      <c r="G28" s="10">
        <v>44</v>
      </c>
      <c r="H28" s="40">
        <f t="shared" si="0"/>
        <v>269896</v>
      </c>
      <c r="I28" s="44">
        <v>0</v>
      </c>
      <c r="J28" s="11">
        <v>0</v>
      </c>
      <c r="K28" s="11">
        <v>0</v>
      </c>
      <c r="L28" s="11">
        <v>4031</v>
      </c>
      <c r="M28" s="11">
        <v>0</v>
      </c>
      <c r="N28" s="12">
        <v>2103</v>
      </c>
      <c r="O28" s="13"/>
      <c r="P28" s="7"/>
      <c r="Q28" s="19"/>
      <c r="R28" s="19"/>
    </row>
    <row r="29" spans="2:18" ht="203.25" customHeight="1" thickBot="1">
      <c r="B29" s="48"/>
      <c r="C29" s="20" t="s">
        <v>62</v>
      </c>
      <c r="D29" s="34" t="s">
        <v>63</v>
      </c>
      <c r="E29" s="50" t="s">
        <v>61</v>
      </c>
      <c r="F29" s="21">
        <v>4959</v>
      </c>
      <c r="G29" s="22">
        <v>44</v>
      </c>
      <c r="H29" s="42">
        <f t="shared" si="0"/>
        <v>218196</v>
      </c>
      <c r="I29" s="46">
        <v>0</v>
      </c>
      <c r="J29" s="23">
        <v>0</v>
      </c>
      <c r="K29" s="23">
        <v>0</v>
      </c>
      <c r="L29" s="23">
        <v>0</v>
      </c>
      <c r="M29" s="23">
        <v>4959</v>
      </c>
      <c r="N29" s="24">
        <v>0</v>
      </c>
      <c r="O29" s="13"/>
      <c r="P29" s="7"/>
      <c r="Q29" s="19"/>
      <c r="R29" s="19"/>
    </row>
    <row r="30" spans="2:18" ht="93.75" customHeight="1">
      <c r="B30" s="47"/>
      <c r="C30" s="8" t="s">
        <v>67</v>
      </c>
      <c r="D30" s="32" t="s">
        <v>68</v>
      </c>
      <c r="E30" s="49" t="s">
        <v>66</v>
      </c>
      <c r="F30" s="9">
        <v>8416</v>
      </c>
      <c r="G30" s="10">
        <v>43</v>
      </c>
      <c r="H30" s="40">
        <f t="shared" si="0"/>
        <v>361888</v>
      </c>
      <c r="I30" s="44">
        <v>0</v>
      </c>
      <c r="J30" s="11">
        <v>782</v>
      </c>
      <c r="K30" s="11">
        <v>0</v>
      </c>
      <c r="L30" s="11">
        <v>7634</v>
      </c>
      <c r="M30" s="11">
        <v>0</v>
      </c>
      <c r="N30" s="12">
        <v>0</v>
      </c>
      <c r="O30" s="13"/>
      <c r="P30" s="7"/>
      <c r="Q30" s="19"/>
      <c r="R30" s="19"/>
    </row>
    <row r="31" spans="2:18" ht="93.75" customHeight="1">
      <c r="B31" s="62"/>
      <c r="C31" s="14" t="s">
        <v>64</v>
      </c>
      <c r="D31" s="33" t="s">
        <v>65</v>
      </c>
      <c r="E31" s="63" t="s">
        <v>66</v>
      </c>
      <c r="F31" s="15">
        <v>19062</v>
      </c>
      <c r="G31" s="16">
        <v>43</v>
      </c>
      <c r="H31" s="41">
        <f t="shared" si="0"/>
        <v>819666</v>
      </c>
      <c r="I31" s="45">
        <v>0</v>
      </c>
      <c r="J31" s="17">
        <v>0</v>
      </c>
      <c r="K31" s="17">
        <v>0</v>
      </c>
      <c r="L31" s="17">
        <v>19062</v>
      </c>
      <c r="M31" s="17">
        <v>0</v>
      </c>
      <c r="N31" s="18">
        <v>0</v>
      </c>
      <c r="O31" s="13"/>
      <c r="P31" s="7"/>
      <c r="Q31" s="19"/>
      <c r="R31" s="19"/>
    </row>
    <row r="32" spans="2:18" ht="93.75" customHeight="1">
      <c r="B32" s="62"/>
      <c r="C32" s="14" t="s">
        <v>69</v>
      </c>
      <c r="D32" s="33" t="s">
        <v>70</v>
      </c>
      <c r="E32" s="63" t="s">
        <v>66</v>
      </c>
      <c r="F32" s="15">
        <v>7151</v>
      </c>
      <c r="G32" s="16">
        <v>43</v>
      </c>
      <c r="H32" s="41">
        <f t="shared" si="0"/>
        <v>307493</v>
      </c>
      <c r="I32" s="45">
        <v>0</v>
      </c>
      <c r="J32" s="17">
        <v>0</v>
      </c>
      <c r="K32" s="17">
        <v>0</v>
      </c>
      <c r="L32" s="17">
        <v>7151</v>
      </c>
      <c r="M32" s="17">
        <v>0</v>
      </c>
      <c r="N32" s="18">
        <v>0</v>
      </c>
      <c r="O32" s="13"/>
      <c r="P32" s="7"/>
      <c r="Q32" s="19"/>
      <c r="R32" s="19"/>
    </row>
    <row r="33" spans="2:18" ht="93.75" customHeight="1" thickBot="1">
      <c r="B33" s="48"/>
      <c r="C33" s="20" t="s">
        <v>71</v>
      </c>
      <c r="D33" s="34" t="s">
        <v>72</v>
      </c>
      <c r="E33" s="50" t="s">
        <v>66</v>
      </c>
      <c r="F33" s="21">
        <v>5038</v>
      </c>
      <c r="G33" s="22">
        <v>23</v>
      </c>
      <c r="H33" s="42">
        <f t="shared" si="0"/>
        <v>115874</v>
      </c>
      <c r="I33" s="46">
        <v>0</v>
      </c>
      <c r="J33" s="23">
        <v>0</v>
      </c>
      <c r="K33" s="23">
        <v>0</v>
      </c>
      <c r="L33" s="23">
        <v>5038</v>
      </c>
      <c r="M33" s="23">
        <v>0</v>
      </c>
      <c r="N33" s="24">
        <v>0</v>
      </c>
      <c r="O33" s="13"/>
      <c r="P33" s="7"/>
      <c r="Q33" s="19"/>
      <c r="R33" s="19"/>
    </row>
    <row r="34" spans="2:18" ht="124.5" customHeight="1">
      <c r="B34" s="47"/>
      <c r="C34" s="8" t="s">
        <v>73</v>
      </c>
      <c r="D34" s="32" t="s">
        <v>74</v>
      </c>
      <c r="E34" s="49" t="s">
        <v>75</v>
      </c>
      <c r="F34" s="9">
        <v>45567</v>
      </c>
      <c r="G34" s="10">
        <v>43</v>
      </c>
      <c r="H34" s="40">
        <f t="shared" si="0"/>
        <v>1959381</v>
      </c>
      <c r="I34" s="44">
        <v>0</v>
      </c>
      <c r="J34" s="11">
        <v>0</v>
      </c>
      <c r="K34" s="11">
        <v>0</v>
      </c>
      <c r="L34" s="11">
        <v>0</v>
      </c>
      <c r="M34" s="11">
        <v>0</v>
      </c>
      <c r="N34" s="12">
        <v>45567</v>
      </c>
      <c r="O34" s="13"/>
      <c r="P34" s="7"/>
      <c r="Q34" s="19"/>
      <c r="R34" s="19"/>
    </row>
    <row r="35" spans="2:18" ht="124.5" customHeight="1">
      <c r="B35" s="62"/>
      <c r="C35" s="14" t="s">
        <v>76</v>
      </c>
      <c r="D35" s="33" t="s">
        <v>77</v>
      </c>
      <c r="E35" s="63" t="s">
        <v>75</v>
      </c>
      <c r="F35" s="15">
        <v>13008</v>
      </c>
      <c r="G35" s="16">
        <v>43</v>
      </c>
      <c r="H35" s="41">
        <f t="shared" si="0"/>
        <v>559344</v>
      </c>
      <c r="I35" s="45">
        <v>0</v>
      </c>
      <c r="J35" s="17">
        <v>0</v>
      </c>
      <c r="K35" s="17">
        <v>0</v>
      </c>
      <c r="L35" s="17">
        <v>0</v>
      </c>
      <c r="M35" s="17">
        <v>0</v>
      </c>
      <c r="N35" s="18">
        <v>13008</v>
      </c>
      <c r="O35" s="13"/>
      <c r="P35" s="7"/>
      <c r="Q35" s="19"/>
      <c r="R35" s="19"/>
    </row>
    <row r="36" spans="2:18" ht="124.5" customHeight="1" thickBot="1">
      <c r="B36" s="48"/>
      <c r="C36" s="20" t="s">
        <v>78</v>
      </c>
      <c r="D36" s="34" t="s">
        <v>79</v>
      </c>
      <c r="E36" s="50" t="s">
        <v>75</v>
      </c>
      <c r="F36" s="21">
        <v>12063</v>
      </c>
      <c r="G36" s="22">
        <v>43</v>
      </c>
      <c r="H36" s="42">
        <f t="shared" si="0"/>
        <v>518709</v>
      </c>
      <c r="I36" s="46">
        <v>0</v>
      </c>
      <c r="J36" s="23">
        <v>0</v>
      </c>
      <c r="K36" s="23">
        <v>0</v>
      </c>
      <c r="L36" s="23">
        <v>0</v>
      </c>
      <c r="M36" s="23">
        <v>0</v>
      </c>
      <c r="N36" s="24">
        <v>12063</v>
      </c>
      <c r="O36" s="13"/>
      <c r="P36" s="7"/>
      <c r="Q36" s="19"/>
      <c r="R36" s="19"/>
    </row>
    <row r="37" spans="2:18" ht="203.25" customHeight="1">
      <c r="B37" s="47"/>
      <c r="C37" s="8" t="s">
        <v>80</v>
      </c>
      <c r="D37" s="32" t="s">
        <v>81</v>
      </c>
      <c r="E37" s="49" t="s">
        <v>82</v>
      </c>
      <c r="F37" s="9">
        <v>108973</v>
      </c>
      <c r="G37" s="10">
        <v>42</v>
      </c>
      <c r="H37" s="40">
        <f t="shared" si="0"/>
        <v>4576866</v>
      </c>
      <c r="I37" s="44">
        <v>0</v>
      </c>
      <c r="J37" s="11">
        <v>0</v>
      </c>
      <c r="K37" s="11">
        <v>0</v>
      </c>
      <c r="L37" s="11">
        <v>108973</v>
      </c>
      <c r="M37" s="11">
        <v>0</v>
      </c>
      <c r="N37" s="12">
        <v>0</v>
      </c>
      <c r="O37" s="13"/>
      <c r="P37" s="7"/>
      <c r="Q37" s="19"/>
      <c r="R37" s="19"/>
    </row>
    <row r="38" spans="2:18" ht="203.25" customHeight="1" thickBot="1">
      <c r="B38" s="48"/>
      <c r="C38" s="20" t="s">
        <v>83</v>
      </c>
      <c r="D38" s="34" t="s">
        <v>84</v>
      </c>
      <c r="E38" s="50" t="s">
        <v>82</v>
      </c>
      <c r="F38" s="21">
        <v>12741</v>
      </c>
      <c r="G38" s="22">
        <v>42</v>
      </c>
      <c r="H38" s="42">
        <f t="shared" si="0"/>
        <v>535122</v>
      </c>
      <c r="I38" s="46">
        <v>0</v>
      </c>
      <c r="J38" s="23">
        <v>0</v>
      </c>
      <c r="K38" s="23">
        <v>0</v>
      </c>
      <c r="L38" s="23">
        <v>0</v>
      </c>
      <c r="M38" s="23">
        <v>12741</v>
      </c>
      <c r="N38" s="24">
        <v>0</v>
      </c>
      <c r="O38" s="13"/>
      <c r="P38" s="7"/>
      <c r="Q38" s="19"/>
      <c r="R38" s="19"/>
    </row>
    <row r="39" spans="2:18" ht="203.25" customHeight="1">
      <c r="B39" s="47"/>
      <c r="C39" s="8" t="s">
        <v>85</v>
      </c>
      <c r="D39" s="32" t="s">
        <v>86</v>
      </c>
      <c r="E39" s="49" t="s">
        <v>87</v>
      </c>
      <c r="F39" s="9">
        <v>26440</v>
      </c>
      <c r="G39" s="10">
        <v>42</v>
      </c>
      <c r="H39" s="40">
        <f t="shared" si="0"/>
        <v>1110480</v>
      </c>
      <c r="I39" s="44">
        <v>0</v>
      </c>
      <c r="J39" s="11">
        <v>0</v>
      </c>
      <c r="K39" s="11">
        <v>0</v>
      </c>
      <c r="L39" s="11">
        <v>26440</v>
      </c>
      <c r="M39" s="11">
        <v>0</v>
      </c>
      <c r="N39" s="12">
        <v>0</v>
      </c>
      <c r="O39" s="13"/>
      <c r="P39" s="7"/>
      <c r="Q39" s="19"/>
      <c r="R39" s="19"/>
    </row>
    <row r="40" spans="2:18" ht="203.25" customHeight="1" thickBot="1">
      <c r="B40" s="48"/>
      <c r="C40" s="20" t="s">
        <v>88</v>
      </c>
      <c r="D40" s="34" t="s">
        <v>89</v>
      </c>
      <c r="E40" s="50" t="s">
        <v>87</v>
      </c>
      <c r="F40" s="21">
        <v>5240</v>
      </c>
      <c r="G40" s="22">
        <v>22</v>
      </c>
      <c r="H40" s="42">
        <f t="shared" si="0"/>
        <v>115280</v>
      </c>
      <c r="I40" s="46">
        <v>0</v>
      </c>
      <c r="J40" s="23">
        <v>0</v>
      </c>
      <c r="K40" s="23">
        <v>0</v>
      </c>
      <c r="L40" s="23">
        <v>5240</v>
      </c>
      <c r="M40" s="23">
        <v>0</v>
      </c>
      <c r="N40" s="24">
        <v>0</v>
      </c>
      <c r="O40" s="13"/>
      <c r="P40" s="7"/>
      <c r="Q40" s="19"/>
      <c r="R40" s="19"/>
    </row>
    <row r="41" spans="2:18" ht="33" customHeight="1" thickBot="1">
      <c r="B41" s="51" t="s">
        <v>96</v>
      </c>
      <c r="C41" s="52"/>
      <c r="D41" s="52"/>
      <c r="E41" s="53"/>
      <c r="F41" s="36">
        <f>SUM(F3:F40)</f>
        <v>712333</v>
      </c>
      <c r="G41" s="26">
        <f>H41/F41</f>
        <v>38.520549799040616</v>
      </c>
      <c r="H41" s="27">
        <f>SUM(H3:H40)</f>
        <v>27439458.799999997</v>
      </c>
      <c r="I41" s="25">
        <f t="shared" ref="I41:N41" si="1">SUM(I3:I40)</f>
        <v>0</v>
      </c>
      <c r="J41" s="25">
        <f t="shared" si="1"/>
        <v>5603</v>
      </c>
      <c r="K41" s="25">
        <f t="shared" si="1"/>
        <v>21694</v>
      </c>
      <c r="L41" s="25">
        <f t="shared" si="1"/>
        <v>569468</v>
      </c>
      <c r="M41" s="25">
        <f t="shared" si="1"/>
        <v>42827</v>
      </c>
      <c r="N41" s="25">
        <f t="shared" si="1"/>
        <v>72741</v>
      </c>
    </row>
  </sheetData>
  <mergeCells count="18">
    <mergeCell ref="B19:B27"/>
    <mergeCell ref="E19:E27"/>
    <mergeCell ref="B1:H1"/>
    <mergeCell ref="B3:B5"/>
    <mergeCell ref="E3:E5"/>
    <mergeCell ref="B6:B18"/>
    <mergeCell ref="E6:E18"/>
    <mergeCell ref="B28:B29"/>
    <mergeCell ref="E28:E29"/>
    <mergeCell ref="B39:B40"/>
    <mergeCell ref="E39:E40"/>
    <mergeCell ref="B41:E41"/>
    <mergeCell ref="B37:B38"/>
    <mergeCell ref="E37:E38"/>
    <mergeCell ref="B30:B33"/>
    <mergeCell ref="E30:E33"/>
    <mergeCell ref="B34:B36"/>
    <mergeCell ref="E34:E36"/>
  </mergeCells>
  <phoneticPr fontId="0" type="noConversion"/>
  <pageMargins left="0.19685039370078741" right="0.19685039370078741" top="0.39370078740157483" bottom="0.39370078740157483" header="0" footer="0"/>
  <pageSetup paperSize="9" scale="47" fitToHeight="1000" orientation="landscape" verticalDpi="0" r:id="rId1"/>
  <headerFooter scaleWithDoc="0" alignWithMargins="0">
    <oddHeader>&amp;A</oddHeader>
    <oddFooter>Page &amp;P de &amp;N</oddFooter>
  </headerFooter>
  <rowBreaks count="3" manualBreakCount="3">
    <brk id="18" max="13" man="1"/>
    <brk id="29" max="13" man="1"/>
    <brk id="3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MAKE  UP  FOR  EVER </vt:lpstr>
      <vt:lpstr>'MAKE  UP  FOR  EVER '!Print_Area</vt:lpstr>
      <vt:lpstr>'MAKE  UP  FOR  EVER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2025-12-08T17:05:35Z</cp:lastPrinted>
  <dcterms:created xsi:type="dcterms:W3CDTF">2025-09-26T15:08:53Z</dcterms:created>
  <dcterms:modified xsi:type="dcterms:W3CDTF">2025-12-10T11:10:21Z</dcterms:modified>
  <cp:category/>
</cp:coreProperties>
</file>